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205" activeTab="0"/>
  </bookViews>
  <sheets>
    <sheet name="Tempistica_pagamenti_Gen-Dic_14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<sst xmlns="http://schemas.openxmlformats.org/spreadsheetml/2006/main" count="48" uniqueCount="48">
  <si>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Numero Fattura</t>
  </si>
  <si>
    <t>Importo totale documento</t>
  </si>
  <si>
    <t>Data Emissione</t>
  </si>
  <si>
    <t>Data Scadenza</t>
  </si>
  <si>
    <t>Data mandato</t>
  </si>
  <si>
    <t>gg</t>
  </si>
  <si>
    <t>gg * Importo</t>
  </si>
  <si>
    <t>Indice tempestività dei pagamenti</t>
  </si>
  <si>
    <t>226/P</t>
  </si>
  <si>
    <t>225/P</t>
  </si>
  <si>
    <t>354/PA2019</t>
  </si>
  <si>
    <t>2019 1 41</t>
  </si>
  <si>
    <t>2019 1 42</t>
  </si>
  <si>
    <t>2019 1 40</t>
  </si>
  <si>
    <t>81/PA</t>
  </si>
  <si>
    <t>FP19000030</t>
  </si>
  <si>
    <t>390/PA2019</t>
  </si>
  <si>
    <t>243/P</t>
  </si>
  <si>
    <t>82/PA</t>
  </si>
  <si>
    <t>396/PA</t>
  </si>
  <si>
    <t>524/PA</t>
  </si>
  <si>
    <t>617/2019FPA</t>
  </si>
  <si>
    <t>531/PA</t>
  </si>
  <si>
    <t>V3-22159</t>
  </si>
  <si>
    <t>434/PA2019</t>
  </si>
  <si>
    <t>V3-23548</t>
  </si>
  <si>
    <t>V3-23549</t>
  </si>
  <si>
    <t>393/PA</t>
  </si>
  <si>
    <t>1063/A</t>
  </si>
  <si>
    <t>614/PA</t>
  </si>
  <si>
    <t>15836/2019</t>
  </si>
  <si>
    <t>15835/2019</t>
  </si>
  <si>
    <t>142754/2019</t>
  </si>
  <si>
    <t>142755/2019</t>
  </si>
  <si>
    <t>142756/2019</t>
  </si>
  <si>
    <t>129796/2019</t>
  </si>
  <si>
    <t>129819/2019</t>
  </si>
  <si>
    <t>129820/2019</t>
  </si>
  <si>
    <t>129821/2019</t>
  </si>
  <si>
    <t>801764/2019</t>
  </si>
  <si>
    <t>115820/2019</t>
  </si>
  <si>
    <t>115821/2019</t>
  </si>
  <si>
    <t>115822/2019</t>
  </si>
  <si>
    <t>15837/2019</t>
  </si>
  <si>
    <t>157709/2019</t>
  </si>
  <si>
    <t>288/P</t>
  </si>
  <si>
    <t>287/P</t>
  </si>
  <si>
    <t>Istituto Comprensivo Statale "Olivelli" -Villa Carcina
Rilevazione della tempestività dei pagamenti delle transazioni commerciali ex art. 41, c. I, DL 66/2014
Periodo ottobre -dicembre 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</si>
</sst>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dd/mm/yy"/>
    <numFmt numFmtId="174" formatCode="[$€]\ #,##0.00;[Red][$€]\ #,##0.00"/>
    <numFmt numFmtId="175" formatCode="mmm\-yyyy"/>
    <numFmt numFmtId="176" formatCode="[$-410]dddd\ d\ mmmm\ yyyy"/>
    <numFmt numFmtId="177" formatCode="[$€-2]\ #,##0.00;[Red]\-[$€-2]\ #,##0.00"/>
    <numFmt numFmtId="178" formatCode="#,##0.00\ [$€-410];[Red]\-#,##0.00\ [$€-410]"/>
  </numFmts>
  <fonts count="46">
    <font>
      <sz val="10"/>
      <color indexed="8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14" fontId="6" fillId="3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/>
    </xf>
    <xf numFmtId="174" fontId="8" fillId="33" borderId="10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72" fontId="5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L16" sqref="L16"/>
    </sheetView>
  </sheetViews>
  <sheetFormatPr defaultColWidth="8.7109375" defaultRowHeight="20.25" customHeight="1"/>
  <cols>
    <col min="1" max="1" width="18.140625" style="1" customWidth="1"/>
    <col min="2" max="2" width="14.00390625" style="2" customWidth="1"/>
    <col min="3" max="3" width="13.00390625" style="3" customWidth="1"/>
    <col min="4" max="4" width="12.00390625" style="3" customWidth="1"/>
    <col min="5" max="5" width="11.7109375" style="4" customWidth="1"/>
    <col min="6" max="6" width="13.140625" style="5" customWidth="1"/>
    <col min="7" max="7" width="18.00390625" style="1" customWidth="1"/>
    <col min="8" max="9" width="8.7109375" style="1" customWidth="1"/>
    <col min="10" max="12" width="10.28125" style="1" customWidth="1"/>
    <col min="13" max="16384" width="8.7109375" style="1" customWidth="1"/>
  </cols>
  <sheetData>
    <row r="1" spans="1:7" ht="39.75" customHeight="1">
      <c r="A1" s="28" t="s">
        <v>47</v>
      </c>
      <c r="B1" s="28"/>
      <c r="C1" s="28"/>
      <c r="D1" s="28"/>
      <c r="E1" s="28"/>
      <c r="F1" s="28"/>
      <c r="G1" s="28"/>
    </row>
    <row r="2" spans="1:7" ht="26.25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</row>
    <row r="3" spans="1:7" s="15" customFormat="1" ht="15">
      <c r="A3" s="11" t="s">
        <v>8</v>
      </c>
      <c r="B3" s="25">
        <v>101.1</v>
      </c>
      <c r="C3" s="26">
        <v>43732</v>
      </c>
      <c r="D3" s="12">
        <v>43768</v>
      </c>
      <c r="E3" s="16">
        <v>43760</v>
      </c>
      <c r="F3" s="13">
        <f>E3-D3</f>
        <v>-8</v>
      </c>
      <c r="G3" s="14">
        <f>B3*F3</f>
        <v>-808.8</v>
      </c>
    </row>
    <row r="4" spans="1:7" s="15" customFormat="1" ht="15">
      <c r="A4" s="11" t="s">
        <v>9</v>
      </c>
      <c r="B4" s="25">
        <v>99</v>
      </c>
      <c r="C4" s="26">
        <v>43732</v>
      </c>
      <c r="D4" s="12">
        <v>43768</v>
      </c>
      <c r="E4" s="16">
        <v>43763</v>
      </c>
      <c r="F4" s="13">
        <f>E4-D4</f>
        <v>-5</v>
      </c>
      <c r="G4" s="14">
        <f>B4*F4</f>
        <v>-495</v>
      </c>
    </row>
    <row r="5" spans="1:7" s="15" customFormat="1" ht="15">
      <c r="A5" s="11" t="s">
        <v>40</v>
      </c>
      <c r="B5" s="25">
        <v>46.4</v>
      </c>
      <c r="C5" s="26">
        <v>43731</v>
      </c>
      <c r="D5" s="12">
        <v>43769</v>
      </c>
      <c r="E5" s="16">
        <v>43763</v>
      </c>
      <c r="F5" s="13">
        <f>E5-D5</f>
        <v>-6</v>
      </c>
      <c r="G5" s="14">
        <f>B5*F5</f>
        <v>-278.4</v>
      </c>
    </row>
    <row r="6" spans="1:7" s="15" customFormat="1" ht="15">
      <c r="A6" s="11" t="s">
        <v>41</v>
      </c>
      <c r="B6" s="25">
        <v>46.4</v>
      </c>
      <c r="C6" s="26">
        <v>43731</v>
      </c>
      <c r="D6" s="12">
        <v>43769</v>
      </c>
      <c r="E6" s="16">
        <v>43763</v>
      </c>
      <c r="F6" s="13">
        <f aca="true" t="shared" si="0" ref="F6:F56">E6-D6</f>
        <v>-6</v>
      </c>
      <c r="G6" s="14">
        <f aca="true" t="shared" si="1" ref="G6:G56">B6*F6</f>
        <v>-278.4</v>
      </c>
    </row>
    <row r="7" spans="1:7" s="15" customFormat="1" ht="15">
      <c r="A7" s="11" t="s">
        <v>42</v>
      </c>
      <c r="B7" s="25">
        <v>46.4</v>
      </c>
      <c r="C7" s="26">
        <v>43731</v>
      </c>
      <c r="D7" s="12">
        <v>43769</v>
      </c>
      <c r="E7" s="16">
        <v>43763</v>
      </c>
      <c r="F7" s="13">
        <f t="shared" si="0"/>
        <v>-6</v>
      </c>
      <c r="G7" s="14">
        <f t="shared" si="1"/>
        <v>-278.4</v>
      </c>
    </row>
    <row r="8" spans="1:7" s="15" customFormat="1" ht="15">
      <c r="A8" s="11" t="s">
        <v>10</v>
      </c>
      <c r="B8" s="25">
        <v>155</v>
      </c>
      <c r="C8" s="26">
        <v>43733</v>
      </c>
      <c r="D8" s="12">
        <v>43769</v>
      </c>
      <c r="E8" s="16">
        <v>43763</v>
      </c>
      <c r="F8" s="13">
        <f t="shared" si="0"/>
        <v>-6</v>
      </c>
      <c r="G8" s="14">
        <f t="shared" si="1"/>
        <v>-930</v>
      </c>
    </row>
    <row r="9" spans="1:7" s="15" customFormat="1" ht="15">
      <c r="A9" s="11" t="s">
        <v>11</v>
      </c>
      <c r="B9" s="25">
        <v>1502</v>
      </c>
      <c r="C9" s="26">
        <v>43734</v>
      </c>
      <c r="D9" s="12">
        <v>43765</v>
      </c>
      <c r="E9" s="16">
        <v>43763</v>
      </c>
      <c r="F9" s="13">
        <f t="shared" si="0"/>
        <v>-2</v>
      </c>
      <c r="G9" s="14">
        <f t="shared" si="1"/>
        <v>-3004</v>
      </c>
    </row>
    <row r="10" spans="1:7" s="15" customFormat="1" ht="15">
      <c r="A10" s="11" t="s">
        <v>12</v>
      </c>
      <c r="B10" s="25">
        <v>667</v>
      </c>
      <c r="C10" s="26">
        <v>43734</v>
      </c>
      <c r="D10" s="12">
        <v>43765</v>
      </c>
      <c r="E10" s="16">
        <v>43763</v>
      </c>
      <c r="F10" s="13">
        <f t="shared" si="0"/>
        <v>-2</v>
      </c>
      <c r="G10" s="14">
        <f t="shared" si="1"/>
        <v>-1334</v>
      </c>
    </row>
    <row r="11" spans="1:7" s="15" customFormat="1" ht="15">
      <c r="A11" s="11" t="s">
        <v>13</v>
      </c>
      <c r="B11" s="25">
        <v>1802</v>
      </c>
      <c r="C11" s="26">
        <v>43734</v>
      </c>
      <c r="D11" s="12">
        <v>43765</v>
      </c>
      <c r="E11" s="16">
        <v>43763</v>
      </c>
      <c r="F11" s="13">
        <f t="shared" si="0"/>
        <v>-2</v>
      </c>
      <c r="G11" s="14">
        <f t="shared" si="1"/>
        <v>-3604</v>
      </c>
    </row>
    <row r="12" spans="1:7" s="15" customFormat="1" ht="15">
      <c r="A12" s="11">
        <v>7819012734</v>
      </c>
      <c r="B12" s="25">
        <v>4018.7</v>
      </c>
      <c r="C12" s="26">
        <v>43738</v>
      </c>
      <c r="D12" s="12">
        <v>43770</v>
      </c>
      <c r="E12" s="16">
        <v>43763</v>
      </c>
      <c r="F12" s="13">
        <f t="shared" si="0"/>
        <v>-7</v>
      </c>
      <c r="G12" s="14">
        <f t="shared" si="1"/>
        <v>-28130.899999999998</v>
      </c>
    </row>
    <row r="13" spans="1:7" s="15" customFormat="1" ht="15">
      <c r="A13" s="11" t="s">
        <v>14</v>
      </c>
      <c r="B13" s="25">
        <v>136.36</v>
      </c>
      <c r="C13" s="26">
        <v>43738</v>
      </c>
      <c r="D13" s="12">
        <v>43770</v>
      </c>
      <c r="E13" s="16">
        <v>43763</v>
      </c>
      <c r="F13" s="13">
        <f t="shared" si="0"/>
        <v>-7</v>
      </c>
      <c r="G13" s="14">
        <f t="shared" si="1"/>
        <v>-954.5200000000001</v>
      </c>
    </row>
    <row r="14" spans="1:7" s="15" customFormat="1" ht="15">
      <c r="A14" s="11">
        <v>799</v>
      </c>
      <c r="B14" s="25">
        <v>7000.01</v>
      </c>
      <c r="C14" s="26">
        <v>43741</v>
      </c>
      <c r="D14" s="12">
        <v>43773</v>
      </c>
      <c r="E14" s="16">
        <v>43763</v>
      </c>
      <c r="F14" s="13">
        <f t="shared" si="0"/>
        <v>-10</v>
      </c>
      <c r="G14" s="14">
        <f t="shared" si="1"/>
        <v>-70000.1</v>
      </c>
    </row>
    <row r="15" spans="1:7" s="15" customFormat="1" ht="15">
      <c r="A15" s="11" t="s">
        <v>15</v>
      </c>
      <c r="B15" s="25">
        <v>28.85</v>
      </c>
      <c r="C15" s="26">
        <v>43735</v>
      </c>
      <c r="D15" s="12">
        <v>43765</v>
      </c>
      <c r="E15" s="16">
        <v>43763</v>
      </c>
      <c r="F15" s="13">
        <f t="shared" si="0"/>
        <v>-2</v>
      </c>
      <c r="G15" s="14">
        <f t="shared" si="1"/>
        <v>-57.7</v>
      </c>
    </row>
    <row r="16" spans="1:7" s="15" customFormat="1" ht="15">
      <c r="A16" s="11" t="s">
        <v>16</v>
      </c>
      <c r="B16" s="25">
        <v>40</v>
      </c>
      <c r="C16" s="26">
        <v>43748</v>
      </c>
      <c r="D16" s="12">
        <v>43779</v>
      </c>
      <c r="E16" s="16">
        <v>43763</v>
      </c>
      <c r="F16" s="13">
        <f t="shared" si="0"/>
        <v>-16</v>
      </c>
      <c r="G16" s="14">
        <f t="shared" si="1"/>
        <v>-640</v>
      </c>
    </row>
    <row r="17" spans="1:7" s="15" customFormat="1" ht="15">
      <c r="A17" s="11" t="s">
        <v>17</v>
      </c>
      <c r="B17" s="25">
        <v>137</v>
      </c>
      <c r="C17" s="26">
        <v>43759</v>
      </c>
      <c r="D17" s="12">
        <v>43799</v>
      </c>
      <c r="E17" s="16">
        <v>43763</v>
      </c>
      <c r="F17" s="13">
        <f t="shared" si="0"/>
        <v>-36</v>
      </c>
      <c r="G17" s="14">
        <f t="shared" si="1"/>
        <v>-4932</v>
      </c>
    </row>
    <row r="18" spans="1:7" s="15" customFormat="1" ht="15">
      <c r="A18" s="11">
        <v>7</v>
      </c>
      <c r="B18" s="25">
        <v>1200</v>
      </c>
      <c r="C18" s="26">
        <v>43733</v>
      </c>
      <c r="D18" s="12">
        <v>43763</v>
      </c>
      <c r="E18" s="16">
        <v>43763</v>
      </c>
      <c r="F18" s="13">
        <f t="shared" si="0"/>
        <v>0</v>
      </c>
      <c r="G18" s="14">
        <f t="shared" si="1"/>
        <v>0</v>
      </c>
    </row>
    <row r="19" spans="1:7" s="15" customFormat="1" ht="15">
      <c r="A19" s="27">
        <v>10</v>
      </c>
      <c r="B19" s="25">
        <v>675</v>
      </c>
      <c r="C19" s="26">
        <v>43734</v>
      </c>
      <c r="D19" s="12">
        <v>43772</v>
      </c>
      <c r="E19" s="16">
        <v>43764</v>
      </c>
      <c r="F19" s="13">
        <f t="shared" si="0"/>
        <v>-8</v>
      </c>
      <c r="G19" s="14">
        <f t="shared" si="1"/>
        <v>-5400</v>
      </c>
    </row>
    <row r="20" spans="1:7" s="15" customFormat="1" ht="15">
      <c r="A20" s="11" t="s">
        <v>18</v>
      </c>
      <c r="B20" s="25">
        <v>218.18</v>
      </c>
      <c r="C20" s="26">
        <v>43738</v>
      </c>
      <c r="D20" s="12">
        <v>43771</v>
      </c>
      <c r="E20" s="16">
        <v>43764</v>
      </c>
      <c r="F20" s="13">
        <f t="shared" si="0"/>
        <v>-7</v>
      </c>
      <c r="G20" s="14">
        <f t="shared" si="1"/>
        <v>-1527.26</v>
      </c>
    </row>
    <row r="21" spans="1:7" s="15" customFormat="1" ht="15">
      <c r="A21" s="11" t="s">
        <v>19</v>
      </c>
      <c r="B21" s="25">
        <v>40</v>
      </c>
      <c r="C21" s="26">
        <v>43755</v>
      </c>
      <c r="D21" s="12">
        <v>43787</v>
      </c>
      <c r="E21" s="16">
        <v>43764</v>
      </c>
      <c r="F21" s="13">
        <f t="shared" si="0"/>
        <v>-23</v>
      </c>
      <c r="G21" s="14">
        <f t="shared" si="1"/>
        <v>-920</v>
      </c>
    </row>
    <row r="22" spans="1:7" s="15" customFormat="1" ht="15">
      <c r="A22" s="11" t="s">
        <v>35</v>
      </c>
      <c r="B22" s="25">
        <v>300</v>
      </c>
      <c r="C22" s="26">
        <v>43761</v>
      </c>
      <c r="D22" s="12">
        <v>43799</v>
      </c>
      <c r="E22" s="16">
        <v>43773</v>
      </c>
      <c r="F22" s="13">
        <f t="shared" si="0"/>
        <v>-26</v>
      </c>
      <c r="G22" s="14">
        <f t="shared" si="1"/>
        <v>-7800</v>
      </c>
    </row>
    <row r="23" spans="1:7" s="15" customFormat="1" ht="15">
      <c r="A23" s="11" t="s">
        <v>36</v>
      </c>
      <c r="B23" s="25">
        <v>46.4</v>
      </c>
      <c r="C23" s="26">
        <v>43761</v>
      </c>
      <c r="D23" s="12">
        <v>43799</v>
      </c>
      <c r="E23" s="16">
        <v>43773</v>
      </c>
      <c r="F23" s="13">
        <f t="shared" si="0"/>
        <v>-26</v>
      </c>
      <c r="G23" s="14">
        <f t="shared" si="1"/>
        <v>-1206.3999999999999</v>
      </c>
    </row>
    <row r="24" spans="1:7" s="15" customFormat="1" ht="15">
      <c r="A24" s="11" t="s">
        <v>37</v>
      </c>
      <c r="B24" s="25">
        <v>46.4</v>
      </c>
      <c r="C24" s="26">
        <v>43761</v>
      </c>
      <c r="D24" s="12">
        <v>43799</v>
      </c>
      <c r="E24" s="16">
        <v>43773</v>
      </c>
      <c r="F24" s="13">
        <f t="shared" si="0"/>
        <v>-26</v>
      </c>
      <c r="G24" s="14">
        <f t="shared" si="1"/>
        <v>-1206.3999999999999</v>
      </c>
    </row>
    <row r="25" spans="1:7" s="15" customFormat="1" ht="15">
      <c r="A25" s="11" t="s">
        <v>38</v>
      </c>
      <c r="B25" s="25">
        <v>46.4</v>
      </c>
      <c r="C25" s="26">
        <v>43761</v>
      </c>
      <c r="D25" s="12">
        <v>43799</v>
      </c>
      <c r="E25" s="16">
        <v>43773</v>
      </c>
      <c r="F25" s="13">
        <f t="shared" si="0"/>
        <v>-26</v>
      </c>
      <c r="G25" s="14">
        <f t="shared" si="1"/>
        <v>-1206.3999999999999</v>
      </c>
    </row>
    <row r="26" spans="1:7" s="15" customFormat="1" ht="15">
      <c r="A26" s="11" t="s">
        <v>39</v>
      </c>
      <c r="B26" s="25">
        <v>873.04</v>
      </c>
      <c r="C26" s="26">
        <v>43767</v>
      </c>
      <c r="D26" s="12">
        <v>43797</v>
      </c>
      <c r="E26" s="16">
        <v>43773</v>
      </c>
      <c r="F26" s="13">
        <f t="shared" si="0"/>
        <v>-24</v>
      </c>
      <c r="G26" s="14">
        <f t="shared" si="1"/>
        <v>-20952.96</v>
      </c>
    </row>
    <row r="27" spans="1:7" s="15" customFormat="1" ht="15">
      <c r="A27" s="11">
        <v>801765</v>
      </c>
      <c r="B27" s="25">
        <v>681.52</v>
      </c>
      <c r="C27" s="26">
        <v>43767</v>
      </c>
      <c r="D27" s="12">
        <v>43797</v>
      </c>
      <c r="E27" s="16">
        <v>43778</v>
      </c>
      <c r="F27" s="13">
        <f t="shared" si="0"/>
        <v>-19</v>
      </c>
      <c r="G27" s="14">
        <f t="shared" si="1"/>
        <v>-12948.88</v>
      </c>
    </row>
    <row r="28" spans="1:7" s="15" customFormat="1" ht="15">
      <c r="A28" s="11">
        <v>7819013898</v>
      </c>
      <c r="B28" s="25">
        <v>4018.7</v>
      </c>
      <c r="C28" s="26">
        <v>43769</v>
      </c>
      <c r="D28" s="12">
        <v>43799</v>
      </c>
      <c r="E28" s="16">
        <v>43778</v>
      </c>
      <c r="F28" s="13">
        <f t="shared" si="0"/>
        <v>-21</v>
      </c>
      <c r="G28" s="14">
        <f t="shared" si="1"/>
        <v>-84392.7</v>
      </c>
    </row>
    <row r="29" spans="1:7" s="15" customFormat="1" ht="15">
      <c r="A29" s="11" t="s">
        <v>20</v>
      </c>
      <c r="B29" s="25">
        <v>70</v>
      </c>
      <c r="C29" s="26">
        <v>43769</v>
      </c>
      <c r="D29" s="12">
        <v>43799</v>
      </c>
      <c r="E29" s="16">
        <v>43778</v>
      </c>
      <c r="F29" s="13">
        <f t="shared" si="0"/>
        <v>-21</v>
      </c>
      <c r="G29" s="14">
        <f t="shared" si="1"/>
        <v>-1470</v>
      </c>
    </row>
    <row r="30" spans="1:7" s="15" customFormat="1" ht="15">
      <c r="A30" s="11" t="s">
        <v>21</v>
      </c>
      <c r="B30" s="25">
        <v>110</v>
      </c>
      <c r="C30" s="26">
        <v>43768</v>
      </c>
      <c r="D30" s="12">
        <v>43829</v>
      </c>
      <c r="E30" s="16">
        <v>43778</v>
      </c>
      <c r="F30" s="13">
        <f t="shared" si="0"/>
        <v>-51</v>
      </c>
      <c r="G30" s="14">
        <f t="shared" si="1"/>
        <v>-5610</v>
      </c>
    </row>
    <row r="31" spans="1:7" s="15" customFormat="1" ht="15">
      <c r="A31" s="11">
        <v>1317</v>
      </c>
      <c r="B31" s="25">
        <v>117</v>
      </c>
      <c r="C31" s="26">
        <v>43774</v>
      </c>
      <c r="D31" s="12">
        <v>43830</v>
      </c>
      <c r="E31" s="16">
        <v>43778</v>
      </c>
      <c r="F31" s="13">
        <f t="shared" si="0"/>
        <v>-52</v>
      </c>
      <c r="G31" s="14">
        <f t="shared" si="1"/>
        <v>-6084</v>
      </c>
    </row>
    <row r="32" spans="1:7" s="15" customFormat="1" ht="15">
      <c r="A32" s="11" t="s">
        <v>22</v>
      </c>
      <c r="B32" s="25">
        <v>250</v>
      </c>
      <c r="C32" s="26">
        <v>43769</v>
      </c>
      <c r="D32" s="12">
        <v>43799</v>
      </c>
      <c r="E32" s="16">
        <v>43778</v>
      </c>
      <c r="F32" s="13">
        <f t="shared" si="0"/>
        <v>-21</v>
      </c>
      <c r="G32" s="14">
        <f t="shared" si="1"/>
        <v>-5250</v>
      </c>
    </row>
    <row r="33" spans="1:7" s="15" customFormat="1" ht="15">
      <c r="A33" s="11" t="s">
        <v>23</v>
      </c>
      <c r="B33" s="25">
        <v>368.16</v>
      </c>
      <c r="C33" s="26">
        <v>43767</v>
      </c>
      <c r="D33" s="12">
        <v>43798</v>
      </c>
      <c r="E33" s="16">
        <v>43778</v>
      </c>
      <c r="F33" s="13">
        <f t="shared" si="0"/>
        <v>-20</v>
      </c>
      <c r="G33" s="14">
        <f t="shared" si="1"/>
        <v>-7363.200000000001</v>
      </c>
    </row>
    <row r="34" spans="1:7" s="15" customFormat="1" ht="15">
      <c r="A34" s="11" t="s">
        <v>24</v>
      </c>
      <c r="B34" s="25">
        <v>118</v>
      </c>
      <c r="C34" s="26">
        <v>43780</v>
      </c>
      <c r="D34" s="12">
        <v>43810</v>
      </c>
      <c r="E34" s="16">
        <v>43784</v>
      </c>
      <c r="F34" s="13">
        <f t="shared" si="0"/>
        <v>-26</v>
      </c>
      <c r="G34" s="14">
        <f t="shared" si="1"/>
        <v>-3068</v>
      </c>
    </row>
    <row r="35" spans="1:7" s="15" customFormat="1" ht="15">
      <c r="A35" s="11" t="s">
        <v>25</v>
      </c>
      <c r="B35" s="25">
        <v>128.56</v>
      </c>
      <c r="C35" s="26">
        <v>43777</v>
      </c>
      <c r="D35" s="12">
        <v>43810</v>
      </c>
      <c r="E35" s="16">
        <v>43784</v>
      </c>
      <c r="F35" s="13">
        <f t="shared" si="0"/>
        <v>-26</v>
      </c>
      <c r="G35" s="14">
        <f t="shared" si="1"/>
        <v>-3342.56</v>
      </c>
    </row>
    <row r="36" spans="1:7" s="15" customFormat="1" ht="15">
      <c r="A36" s="11">
        <v>801887</v>
      </c>
      <c r="B36" s="25">
        <v>252.97</v>
      </c>
      <c r="C36" s="26">
        <v>43784</v>
      </c>
      <c r="D36" s="12">
        <v>43814</v>
      </c>
      <c r="E36" s="16">
        <v>43785</v>
      </c>
      <c r="F36" s="13">
        <f t="shared" si="0"/>
        <v>-29</v>
      </c>
      <c r="G36" s="14">
        <f t="shared" si="1"/>
        <v>-7336.13</v>
      </c>
    </row>
    <row r="37" spans="1:7" s="15" customFormat="1" ht="15">
      <c r="A37" s="11">
        <v>801889</v>
      </c>
      <c r="B37" s="25">
        <v>857.85</v>
      </c>
      <c r="C37" s="26">
        <v>43784</v>
      </c>
      <c r="D37" s="12">
        <v>43814</v>
      </c>
      <c r="E37" s="16">
        <v>43785</v>
      </c>
      <c r="F37" s="13">
        <f t="shared" si="0"/>
        <v>-29</v>
      </c>
      <c r="G37" s="14">
        <f t="shared" si="1"/>
        <v>-24877.65</v>
      </c>
    </row>
    <row r="38" spans="1:7" s="15" customFormat="1" ht="15">
      <c r="A38" s="11">
        <v>801888</v>
      </c>
      <c r="B38" s="25">
        <v>164.5</v>
      </c>
      <c r="C38" s="26">
        <v>43784</v>
      </c>
      <c r="D38" s="12">
        <v>43814</v>
      </c>
      <c r="E38" s="16">
        <v>43785</v>
      </c>
      <c r="F38" s="13">
        <f t="shared" si="0"/>
        <v>-29</v>
      </c>
      <c r="G38" s="14">
        <f t="shared" si="1"/>
        <v>-4770.5</v>
      </c>
    </row>
    <row r="39" spans="1:7" s="15" customFormat="1" ht="15">
      <c r="A39" s="11" t="s">
        <v>26</v>
      </c>
      <c r="B39" s="25">
        <v>163.28</v>
      </c>
      <c r="C39" s="26">
        <v>43777</v>
      </c>
      <c r="D39" s="12">
        <v>43810</v>
      </c>
      <c r="E39" s="16">
        <v>43788</v>
      </c>
      <c r="F39" s="13">
        <f t="shared" si="0"/>
        <v>-22</v>
      </c>
      <c r="G39" s="14">
        <f t="shared" si="1"/>
        <v>-3592.16</v>
      </c>
    </row>
    <row r="40" spans="1:7" s="15" customFormat="1" ht="15">
      <c r="A40" s="11" t="s">
        <v>27</v>
      </c>
      <c r="B40" s="25">
        <v>499.59</v>
      </c>
      <c r="C40" s="26">
        <v>43799</v>
      </c>
      <c r="D40" s="12">
        <v>43833</v>
      </c>
      <c r="E40" s="16">
        <v>43806</v>
      </c>
      <c r="F40" s="13">
        <f t="shared" si="0"/>
        <v>-27</v>
      </c>
      <c r="G40" s="14">
        <f t="shared" si="1"/>
        <v>-13488.929999999998</v>
      </c>
    </row>
    <row r="41" spans="1:7" s="15" customFormat="1" ht="15">
      <c r="A41" s="11">
        <v>7819015592</v>
      </c>
      <c r="B41" s="25">
        <v>4018.7</v>
      </c>
      <c r="C41" s="26">
        <v>43798</v>
      </c>
      <c r="D41" s="12">
        <v>43828</v>
      </c>
      <c r="E41" s="16">
        <v>43806</v>
      </c>
      <c r="F41" s="13">
        <f t="shared" si="0"/>
        <v>-22</v>
      </c>
      <c r="G41" s="14">
        <f t="shared" si="1"/>
        <v>-88411.4</v>
      </c>
    </row>
    <row r="42" spans="1:7" s="15" customFormat="1" ht="15">
      <c r="A42" s="11">
        <v>8719339087</v>
      </c>
      <c r="B42" s="25">
        <v>11.16</v>
      </c>
      <c r="C42" s="26">
        <v>43790</v>
      </c>
      <c r="D42" s="12">
        <v>43828</v>
      </c>
      <c r="E42" s="16">
        <v>43806</v>
      </c>
      <c r="F42" s="13">
        <f t="shared" si="0"/>
        <v>-22</v>
      </c>
      <c r="G42" s="14">
        <f t="shared" si="1"/>
        <v>-245.52</v>
      </c>
    </row>
    <row r="43" spans="1:7" s="15" customFormat="1" ht="15">
      <c r="A43" s="11" t="s">
        <v>32</v>
      </c>
      <c r="B43" s="25">
        <v>46.4</v>
      </c>
      <c r="C43" s="26">
        <v>43787</v>
      </c>
      <c r="D43" s="12">
        <v>43830</v>
      </c>
      <c r="E43" s="16">
        <v>43806</v>
      </c>
      <c r="F43" s="13">
        <f t="shared" si="0"/>
        <v>-24</v>
      </c>
      <c r="G43" s="14">
        <f t="shared" si="1"/>
        <v>-1113.6</v>
      </c>
    </row>
    <row r="44" spans="1:7" s="15" customFormat="1" ht="15">
      <c r="A44" s="11" t="s">
        <v>33</v>
      </c>
      <c r="B44" s="25">
        <v>46.4</v>
      </c>
      <c r="C44" s="26">
        <v>43787</v>
      </c>
      <c r="D44" s="12">
        <v>43830</v>
      </c>
      <c r="E44" s="16">
        <v>43806</v>
      </c>
      <c r="F44" s="13">
        <f t="shared" si="0"/>
        <v>-24</v>
      </c>
      <c r="G44" s="14">
        <f t="shared" si="1"/>
        <v>-1113.6</v>
      </c>
    </row>
    <row r="45" spans="1:7" s="15" customFormat="1" ht="15">
      <c r="A45" s="11" t="s">
        <v>34</v>
      </c>
      <c r="B45" s="25">
        <v>46.4</v>
      </c>
      <c r="C45" s="26">
        <v>43787</v>
      </c>
      <c r="D45" s="12">
        <v>43830</v>
      </c>
      <c r="E45" s="16">
        <v>43806</v>
      </c>
      <c r="F45" s="13">
        <f t="shared" si="0"/>
        <v>-24</v>
      </c>
      <c r="G45" s="14">
        <f t="shared" si="1"/>
        <v>-1113.6</v>
      </c>
    </row>
    <row r="46" spans="1:7" s="15" customFormat="1" ht="15">
      <c r="A46" s="11">
        <v>69</v>
      </c>
      <c r="B46" s="25">
        <v>614.75</v>
      </c>
      <c r="C46" s="26">
        <v>43790</v>
      </c>
      <c r="D46" s="12">
        <v>43830</v>
      </c>
      <c r="E46" s="16">
        <v>43806</v>
      </c>
      <c r="F46" s="13">
        <f t="shared" si="0"/>
        <v>-24</v>
      </c>
      <c r="G46" s="14">
        <f t="shared" si="1"/>
        <v>-14754</v>
      </c>
    </row>
    <row r="47" spans="1:7" s="15" customFormat="1" ht="15">
      <c r="A47" s="11" t="s">
        <v>28</v>
      </c>
      <c r="B47" s="25">
        <v>110.4</v>
      </c>
      <c r="C47" s="26">
        <v>43803</v>
      </c>
      <c r="D47" s="12">
        <v>43836</v>
      </c>
      <c r="E47" s="16">
        <v>43811</v>
      </c>
      <c r="F47" s="13">
        <f t="shared" si="0"/>
        <v>-25</v>
      </c>
      <c r="G47" s="14">
        <f t="shared" si="1"/>
        <v>-2760</v>
      </c>
    </row>
    <row r="48" spans="1:7" s="15" customFormat="1" ht="15">
      <c r="A48" s="11">
        <v>1903001632</v>
      </c>
      <c r="B48" s="25">
        <v>1622</v>
      </c>
      <c r="C48" s="26">
        <v>43810</v>
      </c>
      <c r="D48" s="12">
        <v>43861</v>
      </c>
      <c r="E48" s="16">
        <v>43811</v>
      </c>
      <c r="F48" s="13">
        <f t="shared" si="0"/>
        <v>-50</v>
      </c>
      <c r="G48" s="14">
        <f t="shared" si="1"/>
        <v>-81100</v>
      </c>
    </row>
    <row r="49" spans="1:7" s="15" customFormat="1" ht="15">
      <c r="A49" s="11" t="s">
        <v>29</v>
      </c>
      <c r="B49" s="25">
        <v>70</v>
      </c>
      <c r="C49" s="26">
        <v>43811</v>
      </c>
      <c r="D49" s="12">
        <v>43842</v>
      </c>
      <c r="E49" s="16">
        <v>43819</v>
      </c>
      <c r="F49" s="13">
        <f t="shared" si="0"/>
        <v>-23</v>
      </c>
      <c r="G49" s="14">
        <f t="shared" si="1"/>
        <v>-1610</v>
      </c>
    </row>
    <row r="50" spans="1:7" s="15" customFormat="1" ht="15">
      <c r="A50" s="11" t="s">
        <v>31</v>
      </c>
      <c r="B50" s="25">
        <v>46.4</v>
      </c>
      <c r="C50" s="26">
        <v>43817</v>
      </c>
      <c r="D50" s="12">
        <v>43861</v>
      </c>
      <c r="E50" s="16">
        <v>43819</v>
      </c>
      <c r="F50" s="13">
        <f t="shared" si="0"/>
        <v>-42</v>
      </c>
      <c r="G50" s="14">
        <f t="shared" si="1"/>
        <v>-1948.8</v>
      </c>
    </row>
    <row r="51" spans="1:7" s="15" customFormat="1" ht="15">
      <c r="A51" s="11" t="s">
        <v>30</v>
      </c>
      <c r="B51" s="25">
        <v>46.4</v>
      </c>
      <c r="C51" s="26">
        <v>43817</v>
      </c>
      <c r="D51" s="12">
        <v>43861</v>
      </c>
      <c r="E51" s="16">
        <v>43819</v>
      </c>
      <c r="F51" s="13">
        <f t="shared" si="0"/>
        <v>-42</v>
      </c>
      <c r="G51" s="14">
        <f t="shared" si="1"/>
        <v>-1948.8</v>
      </c>
    </row>
    <row r="52" spans="1:7" s="15" customFormat="1" ht="15">
      <c r="A52" s="11" t="s">
        <v>43</v>
      </c>
      <c r="B52" s="25">
        <v>46.4</v>
      </c>
      <c r="C52" s="26">
        <v>43817</v>
      </c>
      <c r="D52" s="12">
        <v>43861</v>
      </c>
      <c r="E52" s="16">
        <v>43819</v>
      </c>
      <c r="F52" s="13">
        <f t="shared" si="0"/>
        <v>-42</v>
      </c>
      <c r="G52" s="14">
        <f t="shared" si="1"/>
        <v>-1948.8</v>
      </c>
    </row>
    <row r="53" spans="1:7" s="15" customFormat="1" ht="15">
      <c r="A53" s="11" t="s">
        <v>44</v>
      </c>
      <c r="B53" s="25">
        <v>300</v>
      </c>
      <c r="C53" s="26">
        <v>43817</v>
      </c>
      <c r="D53" s="12">
        <v>43861</v>
      </c>
      <c r="E53" s="16">
        <v>43819</v>
      </c>
      <c r="F53" s="13">
        <f t="shared" si="0"/>
        <v>-42</v>
      </c>
      <c r="G53" s="14">
        <f t="shared" si="1"/>
        <v>-12600</v>
      </c>
    </row>
    <row r="54" spans="1:7" s="15" customFormat="1" ht="15">
      <c r="A54" s="11" t="s">
        <v>45</v>
      </c>
      <c r="B54" s="25">
        <v>440.83</v>
      </c>
      <c r="C54" s="26">
        <v>43818</v>
      </c>
      <c r="D54" s="12">
        <v>43861</v>
      </c>
      <c r="E54" s="16">
        <v>43819</v>
      </c>
      <c r="F54" s="13">
        <f t="shared" si="0"/>
        <v>-42</v>
      </c>
      <c r="G54" s="14">
        <f t="shared" si="1"/>
        <v>-18514.86</v>
      </c>
    </row>
    <row r="55" spans="1:7" s="15" customFormat="1" ht="15">
      <c r="A55" s="11" t="s">
        <v>46</v>
      </c>
      <c r="B55" s="25">
        <v>99</v>
      </c>
      <c r="C55" s="26">
        <v>43818</v>
      </c>
      <c r="D55" s="12">
        <v>43861</v>
      </c>
      <c r="E55" s="16">
        <v>43819</v>
      </c>
      <c r="F55" s="13">
        <f t="shared" si="0"/>
        <v>-42</v>
      </c>
      <c r="G55" s="14">
        <f t="shared" si="1"/>
        <v>-4158</v>
      </c>
    </row>
    <row r="56" spans="1:7" s="15" customFormat="1" ht="15">
      <c r="A56" s="27">
        <v>7819017588</v>
      </c>
      <c r="B56" s="25">
        <v>4018.7</v>
      </c>
      <c r="C56" s="26">
        <v>43847</v>
      </c>
      <c r="D56" s="12">
        <v>43859</v>
      </c>
      <c r="E56" s="16">
        <v>43847</v>
      </c>
      <c r="F56" s="13">
        <f t="shared" si="0"/>
        <v>-12</v>
      </c>
      <c r="G56" s="14">
        <f t="shared" si="1"/>
        <v>-48224.399999999994</v>
      </c>
    </row>
    <row r="57" spans="1:7" ht="15">
      <c r="A57" s="17"/>
      <c r="B57" s="18">
        <f>SUM(B3:B56)</f>
        <v>38655.710000000014</v>
      </c>
      <c r="C57" s="19"/>
      <c r="D57" s="19"/>
      <c r="E57" s="20"/>
      <c r="F57" s="21"/>
      <c r="G57" s="22">
        <f>SUM(G3:G56)</f>
        <v>-621105.7300000001</v>
      </c>
    </row>
    <row r="58" spans="1:7" ht="20.25" customHeight="1">
      <c r="A58" s="29" t="s">
        <v>7</v>
      </c>
      <c r="B58" s="29"/>
      <c r="C58" s="29"/>
      <c r="D58" s="29"/>
      <c r="E58" s="29"/>
      <c r="F58" s="23">
        <f>G57/B57</f>
        <v>-16.067632181636295</v>
      </c>
      <c r="G58" s="24"/>
    </row>
  </sheetData>
  <sheetProtection selectLockedCells="1" selectUnlockedCells="1"/>
  <mergeCells count="2">
    <mergeCell ref="A1:G1"/>
    <mergeCell ref="A58:E58"/>
  </mergeCells>
  <printOptions horizontalCentered="1"/>
  <pageMargins left="0.39375" right="0.19652777777777777" top="0.39375" bottom="0.3937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 Amendola</dc:creator>
  <cp:keywords/>
  <dc:description/>
  <cp:lastModifiedBy>Filomena Amendola</cp:lastModifiedBy>
  <dcterms:modified xsi:type="dcterms:W3CDTF">2020-01-17T12:00:42Z</dcterms:modified>
  <cp:category/>
  <cp:version/>
  <cp:contentType/>
  <cp:contentStatus/>
</cp:coreProperties>
</file>